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tabRatio="473"/>
  </bookViews>
  <sheets>
    <sheet name="REKAPITULASI" sheetId="6" r:id="rId1"/>
  </sheets>
  <definedNames>
    <definedName name="_xlnm.Print_Area" localSheetId="0">REKAPITULASI!$B$2:$AA$35</definedName>
  </definedNames>
  <calcPr calcId="162913"/>
</workbook>
</file>

<file path=xl/calcChain.xml><?xml version="1.0" encoding="utf-8"?>
<calcChain xmlns="http://schemas.openxmlformats.org/spreadsheetml/2006/main">
  <c r="V19" i="6" l="1"/>
  <c r="W17" i="6"/>
  <c r="V17" i="6"/>
  <c r="V15" i="6"/>
  <c r="W13" i="6"/>
  <c r="V13" i="6"/>
  <c r="W20" i="6"/>
  <c r="V20" i="6"/>
  <c r="W19" i="6"/>
  <c r="W18" i="6"/>
  <c r="V18" i="6"/>
  <c r="W16" i="6"/>
  <c r="V16" i="6"/>
  <c r="W15" i="6"/>
  <c r="W14" i="6"/>
  <c r="V14" i="6"/>
  <c r="X14" i="6" l="1"/>
  <c r="X20" i="6"/>
  <c r="X13" i="6"/>
  <c r="X18" i="6"/>
  <c r="X17" i="6"/>
  <c r="X16" i="6"/>
  <c r="X19" i="6"/>
  <c r="W21" i="6"/>
  <c r="V21" i="6"/>
  <c r="X15" i="6"/>
  <c r="X21" i="6" l="1"/>
  <c r="I20" i="6" l="1"/>
  <c r="F20" i="6"/>
  <c r="I19" i="6"/>
  <c r="F19" i="6"/>
  <c r="I18" i="6"/>
  <c r="F18" i="6"/>
  <c r="I17" i="6"/>
  <c r="F17" i="6"/>
  <c r="I16" i="6"/>
  <c r="F16" i="6"/>
  <c r="I15" i="6"/>
  <c r="F15" i="6"/>
  <c r="I14" i="6"/>
  <c r="F14" i="6"/>
  <c r="I13" i="6"/>
  <c r="F13" i="6"/>
  <c r="Y21" i="6" l="1"/>
  <c r="U18" i="6" l="1"/>
  <c r="O15" i="6" l="1"/>
  <c r="R14" i="6" l="1"/>
  <c r="R15" i="6"/>
  <c r="R16" i="6"/>
  <c r="R17" i="6"/>
  <c r="R18" i="6"/>
  <c r="R19" i="6"/>
  <c r="R20" i="6"/>
  <c r="R13" i="6"/>
  <c r="Z21" i="6" l="1"/>
  <c r="G21" i="6"/>
  <c r="H21" i="6" l="1"/>
  <c r="AA20" i="6"/>
  <c r="AA19" i="6"/>
  <c r="AA18" i="6"/>
  <c r="AA17" i="6"/>
  <c r="AA16" i="6"/>
  <c r="AA15" i="6"/>
  <c r="AA14" i="6"/>
  <c r="AA13" i="6"/>
  <c r="I21" i="6" l="1"/>
  <c r="AA21" i="6"/>
  <c r="L14" i="6"/>
  <c r="E21" i="6" l="1"/>
  <c r="D21" i="6"/>
  <c r="U14" i="6"/>
  <c r="U15" i="6"/>
  <c r="U16" i="6"/>
  <c r="U17" i="6"/>
  <c r="U19" i="6"/>
  <c r="U20" i="6"/>
  <c r="O14" i="6"/>
  <c r="O16" i="6"/>
  <c r="O17" i="6"/>
  <c r="O18" i="6"/>
  <c r="O19" i="6"/>
  <c r="O20" i="6"/>
  <c r="L15" i="6"/>
  <c r="L16" i="6"/>
  <c r="L17" i="6"/>
  <c r="L18" i="6"/>
  <c r="L19" i="6"/>
  <c r="L20" i="6"/>
  <c r="U13" i="6"/>
  <c r="O13" i="6"/>
  <c r="L13" i="6"/>
  <c r="J21" i="6"/>
  <c r="K21" i="6"/>
  <c r="M21" i="6"/>
  <c r="N21" i="6"/>
  <c r="P21" i="6"/>
  <c r="Q21" i="6"/>
  <c r="S21" i="6"/>
  <c r="T21" i="6"/>
  <c r="U21" i="6" l="1"/>
  <c r="R21" i="6"/>
  <c r="L21" i="6"/>
  <c r="O21" i="6"/>
  <c r="F21" i="6"/>
  <c r="AF24" i="6" l="1"/>
</calcChain>
</file>

<file path=xl/sharedStrings.xml><?xml version="1.0" encoding="utf-8"?>
<sst xmlns="http://schemas.openxmlformats.org/spreadsheetml/2006/main" count="55" uniqueCount="34">
  <si>
    <t xml:space="preserve">: CAKRANEGARA </t>
  </si>
  <si>
    <t>L</t>
  </si>
  <si>
    <t>P</t>
  </si>
  <si>
    <t>KRAMAT NUNGGAL</t>
  </si>
  <si>
    <t>RK.JANGKUK</t>
  </si>
  <si>
    <t>Lurah Sayang Sayang</t>
  </si>
  <si>
    <t>LENDANG RE</t>
  </si>
  <si>
    <t>SAYANG LAUK</t>
  </si>
  <si>
    <t>DERMAN SARI</t>
  </si>
  <si>
    <t>SAYANG DAYE</t>
  </si>
  <si>
    <t>LENDANG KELOR</t>
  </si>
  <si>
    <t>KARANG KULUH</t>
  </si>
  <si>
    <t xml:space="preserve">: SAYANG SAYANG </t>
  </si>
  <si>
    <t>No</t>
  </si>
  <si>
    <t>Lingkungan</t>
  </si>
  <si>
    <t>L+P</t>
  </si>
  <si>
    <t xml:space="preserve">JUMLAH PENDUDUK AWAL BULAN LALU </t>
  </si>
  <si>
    <t xml:space="preserve">LAHIR </t>
  </si>
  <si>
    <t xml:space="preserve">MATI </t>
  </si>
  <si>
    <t>PINDAH</t>
  </si>
  <si>
    <t xml:space="preserve">DATANG </t>
  </si>
  <si>
    <t xml:space="preserve">JUMLAH PENDUDUK AKHIR BULAN </t>
  </si>
  <si>
    <t xml:space="preserve">JUMLAH </t>
  </si>
  <si>
    <t xml:space="preserve">                   PEMERINTAH KOTA MATARAM </t>
  </si>
  <si>
    <t xml:space="preserve">                   KECAMATAN </t>
  </si>
  <si>
    <t xml:space="preserve">                   KELURAHAN </t>
  </si>
  <si>
    <t xml:space="preserve">                  ALAMAT </t>
  </si>
  <si>
    <t xml:space="preserve">: JL. P.DIPONEGORO NO.04 SAYANG SAYANG </t>
  </si>
  <si>
    <t>----------------------</t>
  </si>
  <si>
    <t>REKAPITULASI LAPORAN PENDUDUK</t>
  </si>
  <si>
    <t xml:space="preserve">JUMLAH KK AWAL BULAN LALU </t>
  </si>
  <si>
    <t xml:space="preserve">JUMLAH KK AKHIR BULAN </t>
  </si>
  <si>
    <t>BULAN : AGUSTUS  2024</t>
  </si>
  <si>
    <t>Sayang Sayang, 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</si>
</sst>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3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0" fillId="0" borderId="0" xfId="1" applyNumberFormat="1" applyFont="1"/>
    <xf numFmtId="16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K:\..\..\..\Program%20Files\Adobe\Photoshop%205.0\Goodies\Samples\KODYA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352425</xdr:colOff>
      <xdr:row>5</xdr:row>
      <xdr:rowOff>66675</xdr:rowOff>
    </xdr:to>
    <xdr:pic>
      <xdr:nvPicPr>
        <xdr:cNvPr id="3" name="Picture 1" descr="K:\..\..\..\Program Files\Adobe\Photoshop 5.0\Goodies\Samples\KODYA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600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30"/>
  <sheetViews>
    <sheetView tabSelected="1" topLeftCell="A4" workbookViewId="0">
      <selection activeCell="T24" sqref="T24"/>
    </sheetView>
  </sheetViews>
  <sheetFormatPr defaultRowHeight="15" x14ac:dyDescent="0.25"/>
  <cols>
    <col min="2" max="2" width="4.140625" customWidth="1"/>
    <col min="3" max="3" width="20.140625" customWidth="1"/>
    <col min="4" max="9" width="6.7109375" customWidth="1"/>
    <col min="10" max="21" width="5.7109375" customWidth="1"/>
    <col min="22" max="27" width="6.7109375" customWidth="1"/>
    <col min="32" max="32" width="16.28515625" customWidth="1"/>
  </cols>
  <sheetData>
    <row r="2" spans="2:27" x14ac:dyDescent="0.25">
      <c r="C2" t="s">
        <v>23</v>
      </c>
    </row>
    <row r="3" spans="2:27" x14ac:dyDescent="0.25">
      <c r="C3" t="s">
        <v>24</v>
      </c>
      <c r="E3" t="s">
        <v>0</v>
      </c>
    </row>
    <row r="4" spans="2:27" x14ac:dyDescent="0.25">
      <c r="C4" t="s">
        <v>25</v>
      </c>
      <c r="E4" t="s">
        <v>12</v>
      </c>
    </row>
    <row r="5" spans="2:27" x14ac:dyDescent="0.25">
      <c r="C5" t="s">
        <v>26</v>
      </c>
      <c r="E5" t="s">
        <v>27</v>
      </c>
    </row>
    <row r="6" spans="2:27" ht="18.75" x14ac:dyDescent="0.3">
      <c r="L6" s="22" t="s">
        <v>29</v>
      </c>
      <c r="M6" s="22"/>
      <c r="N6" s="22"/>
      <c r="O6" s="22"/>
      <c r="P6" s="22"/>
      <c r="Q6" s="22"/>
      <c r="R6" s="22"/>
      <c r="S6" s="22"/>
      <c r="T6" s="22"/>
    </row>
    <row r="7" spans="2:27" ht="23.25" x14ac:dyDescent="0.35">
      <c r="L7" s="23" t="s">
        <v>32</v>
      </c>
      <c r="M7" s="23"/>
      <c r="N7" s="23"/>
      <c r="O7" s="23"/>
      <c r="P7" s="23"/>
      <c r="Q7" s="23"/>
      <c r="R7" s="23"/>
      <c r="S7" s="23"/>
      <c r="T7" s="23"/>
    </row>
    <row r="9" spans="2:27" ht="15" customHeight="1" x14ac:dyDescent="0.25">
      <c r="B9" s="26" t="s">
        <v>13</v>
      </c>
      <c r="C9" s="26" t="s">
        <v>14</v>
      </c>
      <c r="D9" s="28" t="s">
        <v>16</v>
      </c>
      <c r="E9" s="28"/>
      <c r="F9" s="28"/>
      <c r="G9" s="28" t="s">
        <v>30</v>
      </c>
      <c r="H9" s="28"/>
      <c r="I9" s="28"/>
      <c r="J9" s="24" t="s">
        <v>17</v>
      </c>
      <c r="K9" s="24"/>
      <c r="L9" s="24"/>
      <c r="M9" s="24" t="s">
        <v>18</v>
      </c>
      <c r="N9" s="24"/>
      <c r="O9" s="24"/>
      <c r="P9" s="24" t="s">
        <v>19</v>
      </c>
      <c r="Q9" s="24"/>
      <c r="R9" s="24"/>
      <c r="S9" s="26" t="s">
        <v>20</v>
      </c>
      <c r="T9" s="26"/>
      <c r="U9" s="26"/>
      <c r="V9" s="28" t="s">
        <v>21</v>
      </c>
      <c r="W9" s="28"/>
      <c r="X9" s="28"/>
      <c r="Y9" s="28" t="s">
        <v>31</v>
      </c>
      <c r="Z9" s="28"/>
      <c r="AA9" s="28"/>
    </row>
    <row r="10" spans="2:27" x14ac:dyDescent="0.25">
      <c r="B10" s="26"/>
      <c r="C10" s="26"/>
      <c r="D10" s="31"/>
      <c r="E10" s="31"/>
      <c r="F10" s="31"/>
      <c r="G10" s="31"/>
      <c r="H10" s="31"/>
      <c r="I10" s="31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9"/>
      <c r="W10" s="29"/>
      <c r="X10" s="29"/>
      <c r="Y10" s="29"/>
      <c r="Z10" s="29"/>
      <c r="AA10" s="29"/>
    </row>
    <row r="11" spans="2:27" x14ac:dyDescent="0.25">
      <c r="B11" s="26"/>
      <c r="C11" s="26"/>
      <c r="D11" s="1" t="s">
        <v>1</v>
      </c>
      <c r="E11" s="1" t="s">
        <v>2</v>
      </c>
      <c r="F11" s="5" t="s">
        <v>15</v>
      </c>
      <c r="G11" s="14" t="s">
        <v>1</v>
      </c>
      <c r="H11" s="14" t="s">
        <v>2</v>
      </c>
      <c r="I11" s="13" t="s">
        <v>15</v>
      </c>
      <c r="J11" s="1" t="s">
        <v>1</v>
      </c>
      <c r="K11" s="1" t="s">
        <v>2</v>
      </c>
      <c r="L11" s="1" t="s">
        <v>15</v>
      </c>
      <c r="M11" s="1" t="s">
        <v>1</v>
      </c>
      <c r="N11" s="1" t="s">
        <v>2</v>
      </c>
      <c r="O11" s="1" t="s">
        <v>15</v>
      </c>
      <c r="P11" s="1" t="s">
        <v>1</v>
      </c>
      <c r="Q11" s="1" t="s">
        <v>2</v>
      </c>
      <c r="R11" s="1" t="s">
        <v>15</v>
      </c>
      <c r="S11" s="1" t="s">
        <v>1</v>
      </c>
      <c r="T11" s="1" t="s">
        <v>2</v>
      </c>
      <c r="U11" s="1" t="s">
        <v>15</v>
      </c>
      <c r="V11" s="1" t="s">
        <v>1</v>
      </c>
      <c r="W11" s="1" t="s">
        <v>2</v>
      </c>
      <c r="X11" s="4" t="s">
        <v>15</v>
      </c>
      <c r="Y11" s="14" t="s">
        <v>1</v>
      </c>
      <c r="Z11" s="14" t="s">
        <v>2</v>
      </c>
      <c r="AA11" s="4" t="s">
        <v>15</v>
      </c>
    </row>
    <row r="12" spans="2:27" x14ac:dyDescent="0.25"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>
        <v>13</v>
      </c>
      <c r="O12" s="2">
        <v>14</v>
      </c>
      <c r="P12" s="2">
        <v>15</v>
      </c>
      <c r="Q12" s="2">
        <v>16</v>
      </c>
      <c r="R12" s="2">
        <v>17</v>
      </c>
      <c r="S12" s="2">
        <v>18</v>
      </c>
      <c r="T12" s="2">
        <v>19</v>
      </c>
      <c r="U12" s="2">
        <v>20</v>
      </c>
      <c r="V12" s="2">
        <v>21</v>
      </c>
      <c r="W12" s="2">
        <v>22</v>
      </c>
      <c r="X12" s="2">
        <v>23</v>
      </c>
      <c r="Y12" s="2">
        <v>24</v>
      </c>
      <c r="Z12" s="2">
        <v>25</v>
      </c>
      <c r="AA12" s="2">
        <v>26</v>
      </c>
    </row>
    <row r="13" spans="2:27" ht="30" customHeight="1" x14ac:dyDescent="0.25">
      <c r="B13" s="6">
        <v>1</v>
      </c>
      <c r="C13" s="6" t="s">
        <v>7</v>
      </c>
      <c r="D13" s="7">
        <v>659</v>
      </c>
      <c r="E13" s="7">
        <v>661</v>
      </c>
      <c r="F13" s="7">
        <f>SUM(D13:E13)</f>
        <v>1320</v>
      </c>
      <c r="G13" s="7">
        <v>331</v>
      </c>
      <c r="H13" s="7">
        <v>71</v>
      </c>
      <c r="I13" s="7">
        <f>SUM(G13:H13)</f>
        <v>402</v>
      </c>
      <c r="J13" s="9">
        <v>0</v>
      </c>
      <c r="K13" s="9">
        <v>0</v>
      </c>
      <c r="L13" s="7">
        <f>SUM(J13:K13)</f>
        <v>0</v>
      </c>
      <c r="M13" s="9">
        <v>0</v>
      </c>
      <c r="N13" s="9">
        <v>0</v>
      </c>
      <c r="O13" s="7">
        <f>SUM(M13:N13)</f>
        <v>0</v>
      </c>
      <c r="P13" s="9">
        <v>0</v>
      </c>
      <c r="Q13" s="9">
        <v>0</v>
      </c>
      <c r="R13" s="17">
        <f>SUM(P13:Q13)</f>
        <v>0</v>
      </c>
      <c r="S13" s="9">
        <v>0</v>
      </c>
      <c r="T13" s="9">
        <v>0</v>
      </c>
      <c r="U13" s="7">
        <f>SUM(S13:T13)</f>
        <v>0</v>
      </c>
      <c r="V13" s="7">
        <f t="shared" ref="V13" si="0">D13+J13+S13-M13-P13</f>
        <v>659</v>
      </c>
      <c r="W13" s="7">
        <f t="shared" ref="V13:W20" si="1">E13+K13+T13-N13-Q13</f>
        <v>661</v>
      </c>
      <c r="X13" s="7">
        <f t="shared" ref="X13:X21" si="2">SUM(V13:W13)</f>
        <v>1320</v>
      </c>
      <c r="Y13" s="7">
        <v>331</v>
      </c>
      <c r="Z13" s="7">
        <v>71</v>
      </c>
      <c r="AA13" s="7">
        <f>SUM(Y13:Z13)</f>
        <v>402</v>
      </c>
    </row>
    <row r="14" spans="2:27" ht="30" customHeight="1" x14ac:dyDescent="0.25">
      <c r="B14" s="8">
        <v>2</v>
      </c>
      <c r="C14" s="8" t="s">
        <v>9</v>
      </c>
      <c r="D14" s="9">
        <v>632</v>
      </c>
      <c r="E14" s="9">
        <v>633</v>
      </c>
      <c r="F14" s="9">
        <f t="shared" ref="F14:F20" si="3">SUM(D14:E14)</f>
        <v>1265</v>
      </c>
      <c r="G14" s="9">
        <v>311</v>
      </c>
      <c r="H14" s="9">
        <v>55</v>
      </c>
      <c r="I14" s="9">
        <f t="shared" ref="I14:I20" si="4">SUM(G14:H14)</f>
        <v>366</v>
      </c>
      <c r="J14" s="9">
        <v>0</v>
      </c>
      <c r="K14" s="9">
        <v>0</v>
      </c>
      <c r="L14" s="9">
        <f>SUM(J14:K14)</f>
        <v>0</v>
      </c>
      <c r="M14" s="9">
        <v>0</v>
      </c>
      <c r="N14" s="9">
        <v>0</v>
      </c>
      <c r="O14" s="9">
        <f t="shared" ref="O14:O20" si="5">SUM(M14:N14)</f>
        <v>0</v>
      </c>
      <c r="P14" s="9">
        <v>0</v>
      </c>
      <c r="Q14" s="9">
        <v>2</v>
      </c>
      <c r="R14" s="18">
        <f t="shared" ref="R14:R20" si="6">SUM(P14:Q14)</f>
        <v>2</v>
      </c>
      <c r="S14" s="9">
        <v>0</v>
      </c>
      <c r="T14" s="9">
        <v>0</v>
      </c>
      <c r="U14" s="9">
        <f t="shared" ref="U14:U20" si="7">SUM(S14:T14)</f>
        <v>0</v>
      </c>
      <c r="V14" s="9">
        <f t="shared" si="1"/>
        <v>632</v>
      </c>
      <c r="W14" s="9">
        <f t="shared" si="1"/>
        <v>631</v>
      </c>
      <c r="X14" s="9">
        <f t="shared" si="2"/>
        <v>1263</v>
      </c>
      <c r="Y14" s="9">
        <v>311</v>
      </c>
      <c r="Z14" s="9">
        <v>55</v>
      </c>
      <c r="AA14" s="9">
        <f t="shared" ref="AA14:AA20" si="8">SUM(Y14:Z14)</f>
        <v>366</v>
      </c>
    </row>
    <row r="15" spans="2:27" ht="30" customHeight="1" x14ac:dyDescent="0.25">
      <c r="B15" s="8">
        <v>3</v>
      </c>
      <c r="C15" s="8" t="s">
        <v>6</v>
      </c>
      <c r="D15" s="9">
        <v>633</v>
      </c>
      <c r="E15" s="9">
        <v>821</v>
      </c>
      <c r="F15" s="9">
        <f t="shared" si="3"/>
        <v>1454</v>
      </c>
      <c r="G15" s="9">
        <v>407</v>
      </c>
      <c r="H15" s="9">
        <v>67</v>
      </c>
      <c r="I15" s="9">
        <f t="shared" si="4"/>
        <v>474</v>
      </c>
      <c r="J15" s="9">
        <v>0</v>
      </c>
      <c r="K15" s="9">
        <v>0</v>
      </c>
      <c r="L15" s="9">
        <f t="shared" ref="L15:L20" si="9">SUM(J15:K15)</f>
        <v>0</v>
      </c>
      <c r="M15" s="9">
        <v>0</v>
      </c>
      <c r="N15" s="9">
        <v>0</v>
      </c>
      <c r="O15" s="9">
        <f t="shared" si="5"/>
        <v>0</v>
      </c>
      <c r="P15" s="9">
        <v>0</v>
      </c>
      <c r="Q15" s="9">
        <v>1</v>
      </c>
      <c r="R15" s="18">
        <f t="shared" si="6"/>
        <v>1</v>
      </c>
      <c r="S15" s="9">
        <v>0</v>
      </c>
      <c r="T15" s="9">
        <v>3</v>
      </c>
      <c r="U15" s="9">
        <f t="shared" si="7"/>
        <v>3</v>
      </c>
      <c r="V15" s="9">
        <f t="shared" si="1"/>
        <v>633</v>
      </c>
      <c r="W15" s="9">
        <f t="shared" si="1"/>
        <v>823</v>
      </c>
      <c r="X15" s="9">
        <f t="shared" si="2"/>
        <v>1456</v>
      </c>
      <c r="Y15" s="9">
        <v>407</v>
      </c>
      <c r="Z15" s="9">
        <v>67</v>
      </c>
      <c r="AA15" s="9">
        <f t="shared" si="8"/>
        <v>474</v>
      </c>
    </row>
    <row r="16" spans="2:27" ht="30" customHeight="1" x14ac:dyDescent="0.25">
      <c r="B16" s="8">
        <v>4</v>
      </c>
      <c r="C16" s="8" t="s">
        <v>4</v>
      </c>
      <c r="D16" s="9">
        <v>897</v>
      </c>
      <c r="E16" s="9">
        <v>874</v>
      </c>
      <c r="F16" s="9">
        <f t="shared" si="3"/>
        <v>1771</v>
      </c>
      <c r="G16" s="9">
        <v>418</v>
      </c>
      <c r="H16" s="10">
        <v>104</v>
      </c>
      <c r="I16" s="9">
        <f t="shared" si="4"/>
        <v>522</v>
      </c>
      <c r="J16" s="9">
        <v>0</v>
      </c>
      <c r="K16" s="9">
        <v>0</v>
      </c>
      <c r="L16" s="9">
        <f t="shared" si="9"/>
        <v>0</v>
      </c>
      <c r="M16" s="9">
        <v>0</v>
      </c>
      <c r="N16" s="9">
        <v>0</v>
      </c>
      <c r="O16" s="9">
        <f t="shared" si="5"/>
        <v>0</v>
      </c>
      <c r="P16" s="9">
        <v>0</v>
      </c>
      <c r="Q16" s="9">
        <v>0</v>
      </c>
      <c r="R16" s="18">
        <f t="shared" si="6"/>
        <v>0</v>
      </c>
      <c r="S16" s="9">
        <v>0</v>
      </c>
      <c r="T16" s="9">
        <v>1</v>
      </c>
      <c r="U16" s="9">
        <f t="shared" si="7"/>
        <v>1</v>
      </c>
      <c r="V16" s="9">
        <f t="shared" si="1"/>
        <v>897</v>
      </c>
      <c r="W16" s="9">
        <f t="shared" si="1"/>
        <v>875</v>
      </c>
      <c r="X16" s="9">
        <f t="shared" si="2"/>
        <v>1772</v>
      </c>
      <c r="Y16" s="9">
        <v>418</v>
      </c>
      <c r="Z16" s="10">
        <v>104</v>
      </c>
      <c r="AA16" s="9">
        <f t="shared" si="8"/>
        <v>522</v>
      </c>
    </row>
    <row r="17" spans="2:32" ht="30" customHeight="1" x14ac:dyDescent="0.25">
      <c r="B17" s="8">
        <v>5</v>
      </c>
      <c r="C17" s="8" t="s">
        <v>8</v>
      </c>
      <c r="D17" s="9">
        <v>495</v>
      </c>
      <c r="E17" s="9">
        <v>461</v>
      </c>
      <c r="F17" s="9">
        <f t="shared" si="3"/>
        <v>956</v>
      </c>
      <c r="G17" s="9">
        <v>225</v>
      </c>
      <c r="H17" s="9">
        <v>50</v>
      </c>
      <c r="I17" s="9">
        <f t="shared" si="4"/>
        <v>275</v>
      </c>
      <c r="J17" s="9">
        <v>0</v>
      </c>
      <c r="K17" s="9">
        <v>0</v>
      </c>
      <c r="L17" s="9">
        <f t="shared" si="9"/>
        <v>0</v>
      </c>
      <c r="M17" s="9">
        <v>0</v>
      </c>
      <c r="N17" s="9">
        <v>0</v>
      </c>
      <c r="O17" s="9">
        <f t="shared" si="5"/>
        <v>0</v>
      </c>
      <c r="P17" s="9">
        <v>0</v>
      </c>
      <c r="Q17" s="9">
        <v>0</v>
      </c>
      <c r="R17" s="18">
        <f t="shared" si="6"/>
        <v>0</v>
      </c>
      <c r="S17" s="9">
        <v>0</v>
      </c>
      <c r="T17" s="9">
        <v>1</v>
      </c>
      <c r="U17" s="9">
        <f t="shared" si="7"/>
        <v>1</v>
      </c>
      <c r="V17" s="9">
        <f t="shared" si="1"/>
        <v>495</v>
      </c>
      <c r="W17" s="9">
        <f t="shared" si="1"/>
        <v>462</v>
      </c>
      <c r="X17" s="9">
        <f t="shared" si="2"/>
        <v>957</v>
      </c>
      <c r="Y17" s="9">
        <v>225</v>
      </c>
      <c r="Z17" s="9">
        <v>50</v>
      </c>
      <c r="AA17" s="9">
        <f t="shared" si="8"/>
        <v>275</v>
      </c>
    </row>
    <row r="18" spans="2:32" ht="30" customHeight="1" x14ac:dyDescent="0.25">
      <c r="B18" s="8">
        <v>6</v>
      </c>
      <c r="C18" s="8" t="s">
        <v>3</v>
      </c>
      <c r="D18" s="9">
        <v>601</v>
      </c>
      <c r="E18" s="9">
        <v>592</v>
      </c>
      <c r="F18" s="9">
        <f t="shared" si="3"/>
        <v>1193</v>
      </c>
      <c r="G18" s="9">
        <v>275</v>
      </c>
      <c r="H18" s="9">
        <v>50</v>
      </c>
      <c r="I18" s="9">
        <f t="shared" si="4"/>
        <v>325</v>
      </c>
      <c r="J18" s="9">
        <v>0</v>
      </c>
      <c r="K18" s="9">
        <v>0</v>
      </c>
      <c r="L18" s="9">
        <f t="shared" si="9"/>
        <v>0</v>
      </c>
      <c r="M18" s="9">
        <v>0</v>
      </c>
      <c r="N18" s="9">
        <v>0</v>
      </c>
      <c r="O18" s="9">
        <f t="shared" si="5"/>
        <v>0</v>
      </c>
      <c r="P18" s="9">
        <v>0</v>
      </c>
      <c r="Q18" s="9">
        <v>0</v>
      </c>
      <c r="R18" s="18">
        <f t="shared" si="6"/>
        <v>0</v>
      </c>
      <c r="S18" s="9">
        <v>0</v>
      </c>
      <c r="T18" s="9">
        <v>0</v>
      </c>
      <c r="U18" s="9">
        <f t="shared" si="7"/>
        <v>0</v>
      </c>
      <c r="V18" s="9">
        <f t="shared" si="1"/>
        <v>601</v>
      </c>
      <c r="W18" s="9">
        <f t="shared" si="1"/>
        <v>592</v>
      </c>
      <c r="X18" s="9">
        <f t="shared" si="2"/>
        <v>1193</v>
      </c>
      <c r="Y18" s="9">
        <v>275</v>
      </c>
      <c r="Z18" s="9">
        <v>50</v>
      </c>
      <c r="AA18" s="9">
        <f t="shared" si="8"/>
        <v>325</v>
      </c>
    </row>
    <row r="19" spans="2:32" ht="30" customHeight="1" x14ac:dyDescent="0.25">
      <c r="B19" s="8">
        <v>7</v>
      </c>
      <c r="C19" s="8" t="s">
        <v>10</v>
      </c>
      <c r="D19" s="9">
        <v>301</v>
      </c>
      <c r="E19" s="9">
        <v>355</v>
      </c>
      <c r="F19" s="9">
        <f t="shared" si="3"/>
        <v>656</v>
      </c>
      <c r="G19" s="9">
        <v>152</v>
      </c>
      <c r="H19" s="9">
        <v>34</v>
      </c>
      <c r="I19" s="9">
        <f t="shared" si="4"/>
        <v>186</v>
      </c>
      <c r="J19" s="9">
        <v>0</v>
      </c>
      <c r="K19" s="9">
        <v>0</v>
      </c>
      <c r="L19" s="9">
        <f t="shared" si="9"/>
        <v>0</v>
      </c>
      <c r="M19" s="9">
        <v>0</v>
      </c>
      <c r="N19" s="9">
        <v>0</v>
      </c>
      <c r="O19" s="9">
        <f t="shared" si="5"/>
        <v>0</v>
      </c>
      <c r="P19" s="9">
        <v>0</v>
      </c>
      <c r="Q19" s="9">
        <v>0</v>
      </c>
      <c r="R19" s="18">
        <f t="shared" si="6"/>
        <v>0</v>
      </c>
      <c r="S19" s="9">
        <v>0</v>
      </c>
      <c r="T19" s="9">
        <v>0</v>
      </c>
      <c r="U19" s="9">
        <f t="shared" si="7"/>
        <v>0</v>
      </c>
      <c r="V19" s="9">
        <f t="shared" si="1"/>
        <v>301</v>
      </c>
      <c r="W19" s="9">
        <f t="shared" si="1"/>
        <v>355</v>
      </c>
      <c r="X19" s="9">
        <f t="shared" si="2"/>
        <v>656</v>
      </c>
      <c r="Y19" s="9">
        <v>152</v>
      </c>
      <c r="Z19" s="9">
        <v>34</v>
      </c>
      <c r="AA19" s="9">
        <f t="shared" si="8"/>
        <v>186</v>
      </c>
    </row>
    <row r="20" spans="2:32" ht="30" customHeight="1" x14ac:dyDescent="0.25">
      <c r="B20" s="11">
        <v>8</v>
      </c>
      <c r="C20" s="11" t="s">
        <v>11</v>
      </c>
      <c r="D20" s="12">
        <v>181</v>
      </c>
      <c r="E20" s="12">
        <v>215</v>
      </c>
      <c r="F20" s="12">
        <f t="shared" si="3"/>
        <v>396</v>
      </c>
      <c r="G20" s="12">
        <v>100</v>
      </c>
      <c r="H20" s="12">
        <v>27</v>
      </c>
      <c r="I20" s="12">
        <f t="shared" si="4"/>
        <v>127</v>
      </c>
      <c r="J20" s="9">
        <v>0</v>
      </c>
      <c r="K20" s="9">
        <v>0</v>
      </c>
      <c r="L20" s="12">
        <f t="shared" si="9"/>
        <v>0</v>
      </c>
      <c r="M20" s="9">
        <v>0</v>
      </c>
      <c r="N20" s="9">
        <v>0</v>
      </c>
      <c r="O20" s="12">
        <f t="shared" si="5"/>
        <v>0</v>
      </c>
      <c r="P20" s="9">
        <v>0</v>
      </c>
      <c r="Q20" s="9">
        <v>0</v>
      </c>
      <c r="R20" s="19">
        <f t="shared" si="6"/>
        <v>0</v>
      </c>
      <c r="S20" s="9">
        <v>0</v>
      </c>
      <c r="T20" s="9">
        <v>0</v>
      </c>
      <c r="U20" s="12">
        <f t="shared" si="7"/>
        <v>0</v>
      </c>
      <c r="V20" s="12">
        <f t="shared" si="1"/>
        <v>181</v>
      </c>
      <c r="W20" s="12">
        <f t="shared" si="1"/>
        <v>215</v>
      </c>
      <c r="X20" s="12">
        <f t="shared" si="2"/>
        <v>396</v>
      </c>
      <c r="Y20" s="12">
        <v>100</v>
      </c>
      <c r="Z20" s="12">
        <v>27</v>
      </c>
      <c r="AA20" s="12">
        <f t="shared" si="8"/>
        <v>127</v>
      </c>
    </row>
    <row r="21" spans="2:32" ht="30" customHeight="1" x14ac:dyDescent="0.25">
      <c r="B21" s="30" t="s">
        <v>22</v>
      </c>
      <c r="C21" s="30"/>
      <c r="D21" s="15">
        <f t="shared" ref="D21:I21" si="10">SUM(D13:D20)</f>
        <v>4399</v>
      </c>
      <c r="E21" s="15">
        <f t="shared" si="10"/>
        <v>4612</v>
      </c>
      <c r="F21" s="15">
        <f t="shared" si="10"/>
        <v>9011</v>
      </c>
      <c r="G21" s="15">
        <f>SUM(G13:G20)</f>
        <v>2219</v>
      </c>
      <c r="H21" s="15">
        <f t="shared" si="10"/>
        <v>458</v>
      </c>
      <c r="I21" s="15">
        <f t="shared" si="10"/>
        <v>2677</v>
      </c>
      <c r="J21" s="15">
        <f t="shared" ref="J21:U21" si="11">SUM(J13:J20)</f>
        <v>0</v>
      </c>
      <c r="K21" s="15">
        <f t="shared" si="11"/>
        <v>0</v>
      </c>
      <c r="L21" s="15">
        <f t="shared" si="11"/>
        <v>0</v>
      </c>
      <c r="M21" s="15">
        <f t="shared" si="11"/>
        <v>0</v>
      </c>
      <c r="N21" s="15">
        <f t="shared" si="11"/>
        <v>0</v>
      </c>
      <c r="O21" s="15">
        <f t="shared" si="11"/>
        <v>0</v>
      </c>
      <c r="P21" s="15">
        <f t="shared" si="11"/>
        <v>0</v>
      </c>
      <c r="Q21" s="15">
        <f t="shared" si="11"/>
        <v>3</v>
      </c>
      <c r="R21" s="15">
        <f t="shared" si="11"/>
        <v>3</v>
      </c>
      <c r="S21" s="15">
        <f t="shared" si="11"/>
        <v>0</v>
      </c>
      <c r="T21" s="15">
        <f t="shared" si="11"/>
        <v>5</v>
      </c>
      <c r="U21" s="15">
        <f t="shared" si="11"/>
        <v>5</v>
      </c>
      <c r="V21" s="15">
        <f>SUM(V13:V20)</f>
        <v>4399</v>
      </c>
      <c r="W21" s="15">
        <f>SUM(W13:W20)</f>
        <v>4614</v>
      </c>
      <c r="X21" s="15">
        <f t="shared" si="2"/>
        <v>9013</v>
      </c>
      <c r="Y21" s="16">
        <f>SUM(Y13:Y20)</f>
        <v>2219</v>
      </c>
      <c r="Z21" s="16">
        <f>SUM(Z13:Z20)</f>
        <v>458</v>
      </c>
      <c r="AA21" s="16">
        <f>SUM(AA13:AA20)</f>
        <v>2677</v>
      </c>
    </row>
    <row r="22" spans="2:32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2:32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7" t="s">
        <v>33</v>
      </c>
      <c r="U23" s="27"/>
      <c r="V23" s="27"/>
      <c r="W23" s="27"/>
      <c r="X23" s="27"/>
      <c r="Y23" s="27"/>
      <c r="Z23" s="27"/>
      <c r="AF23" s="20">
        <v>9772</v>
      </c>
    </row>
    <row r="24" spans="2:32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AF24" s="20">
        <f>AF23-X21</f>
        <v>759</v>
      </c>
    </row>
    <row r="25" spans="2:32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7" t="s">
        <v>5</v>
      </c>
      <c r="U25" s="27"/>
      <c r="V25" s="27"/>
      <c r="W25" s="27"/>
      <c r="X25" s="27"/>
      <c r="Y25" s="27"/>
      <c r="Z25" s="27"/>
    </row>
    <row r="26" spans="2:32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F26" s="21"/>
    </row>
    <row r="27" spans="2:32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2:32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32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2" t="s">
        <v>28</v>
      </c>
      <c r="U29" s="32"/>
      <c r="V29" s="32"/>
      <c r="W29" s="32"/>
      <c r="X29" s="32"/>
      <c r="Y29" s="32"/>
      <c r="Z29" s="32"/>
    </row>
    <row r="30" spans="2:32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7"/>
      <c r="U30" s="27"/>
      <c r="V30" s="27"/>
      <c r="W30" s="27"/>
      <c r="X30" s="27"/>
    </row>
  </sheetData>
  <mergeCells count="17">
    <mergeCell ref="T30:X30"/>
    <mergeCell ref="V9:X10"/>
    <mergeCell ref="B21:C21"/>
    <mergeCell ref="G9:I10"/>
    <mergeCell ref="T23:Z23"/>
    <mergeCell ref="T25:Z25"/>
    <mergeCell ref="T29:Z29"/>
    <mergeCell ref="Y9:AA10"/>
    <mergeCell ref="D9:F10"/>
    <mergeCell ref="B9:B11"/>
    <mergeCell ref="C9:C11"/>
    <mergeCell ref="J9:L10"/>
    <mergeCell ref="L6:T6"/>
    <mergeCell ref="L7:T7"/>
    <mergeCell ref="M9:O10"/>
    <mergeCell ref="P9:R10"/>
    <mergeCell ref="S9:U10"/>
  </mergeCells>
  <pageMargins left="0.86" right="0.70866141732283472" top="0.31496062992125984" bottom="0.23622047244094491" header="0.31496062992125984" footer="0.31496062992125984"/>
  <pageSetup paperSize="5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REKAPITULASI</vt:lpstr>
      <vt:lpstr>REKAPITULASI!Print_Area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2024-09-05T01:24:30Z</dcterms:modified>
</cp:coreProperties>
</file>