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ATA\Upload Web\XLSX\"/>
    </mc:Choice>
  </mc:AlternateContent>
  <xr:revisionPtr revIDLastSave="0" documentId="8_{A3B3F119-54AA-40A2-91BD-7BF92229CC05}" xr6:coauthVersionLast="47" xr6:coauthVersionMax="47" xr10:uidLastSave="{00000000-0000-0000-0000-000000000000}"/>
  <bookViews>
    <workbookView xWindow="-120" yWindow="-120" windowWidth="24240" windowHeight="13140" xr2:uid="{6E73FC0D-9FEE-459F-83F8-DBF3E1619ACC}"/>
  </bookViews>
  <sheets>
    <sheet name="NIlai Produksi Perikanan Budi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E3" i="1"/>
  <c r="E2" i="1"/>
  <c r="E8" i="1" s="1"/>
  <c r="D7" i="1"/>
  <c r="D6" i="1"/>
  <c r="C7" i="1"/>
  <c r="C6" i="1"/>
  <c r="C5" i="1"/>
  <c r="B7" i="1"/>
  <c r="B6" i="1"/>
  <c r="B5" i="1"/>
  <c r="B4" i="1"/>
  <c r="B2" i="1"/>
  <c r="F8" i="1"/>
  <c r="C8" i="1"/>
  <c r="B8" i="1" l="1"/>
  <c r="D8" i="1"/>
</calcChain>
</file>

<file path=xl/sharedStrings.xml><?xml version="1.0" encoding="utf-8"?>
<sst xmlns="http://schemas.openxmlformats.org/spreadsheetml/2006/main" count="13" uniqueCount="13">
  <si>
    <t>Kecamatan</t>
  </si>
  <si>
    <t>Ampenan</t>
  </si>
  <si>
    <t>Sekarbela</t>
  </si>
  <si>
    <t>Mataram</t>
  </si>
  <si>
    <t>Selaparang</t>
  </si>
  <si>
    <t>Cakranegara</t>
  </si>
  <si>
    <t>Sandubaya</t>
  </si>
  <si>
    <t>Kota Mataram</t>
  </si>
  <si>
    <t>Lainnya</t>
  </si>
  <si>
    <t>Kolam</t>
  </si>
  <si>
    <t>Keramba</t>
  </si>
  <si>
    <t>Minapadi</t>
  </si>
  <si>
    <t>Kolam Terpal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</si>
</sst>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Fill="1" applyBorder="1"/>
    <xf numFmtId="0" fontId="2" fillId="0" borderId="1" xfId="0" applyFont="1" applyFill="1" applyBorder="1"/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37CBE-2E06-4359-8EF6-20FA7330E8B1}">
  <dimension ref="A1:F8"/>
  <sheetViews>
    <sheetView tabSelected="1" workbookViewId="0">
      <selection sqref="A1:F8"/>
    </sheetView>
  </sheetViews>
  <sheetFormatPr defaultRowHeight="15" x14ac:dyDescent="0.25"/>
  <cols>
    <col min="1" max="1" width="13.5703125" bestFit="1" customWidth="1"/>
    <col min="2" max="2" width="11.85546875" bestFit="1" customWidth="1"/>
    <col min="3" max="4" width="11.5703125" bestFit="1" customWidth="1"/>
    <col min="5" max="5" width="12" bestFit="1" customWidth="1"/>
    <col min="6" max="6" width="11.85546875" bestFit="1" customWidth="1"/>
  </cols>
  <sheetData>
    <row r="1" spans="1:6" x14ac:dyDescent="0.25">
      <c r="A1" s="1" t="s">
        <v>0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8</v>
      </c>
    </row>
    <row r="2" spans="1:6" x14ac:dyDescent="0.25">
      <c r="A2" s="1" t="s">
        <v>1</v>
      </c>
      <c r="B2" s="5">
        <f>60300000/1000</f>
        <v>60300</v>
      </c>
      <c r="C2" s="3">
        <v>0</v>
      </c>
      <c r="D2" s="3">
        <v>0</v>
      </c>
      <c r="E2" s="5">
        <f>15200000/1000</f>
        <v>15200</v>
      </c>
      <c r="F2" s="3">
        <v>0</v>
      </c>
    </row>
    <row r="3" spans="1:6" x14ac:dyDescent="0.25">
      <c r="A3" s="1" t="s">
        <v>2</v>
      </c>
      <c r="B3" s="5">
        <v>0</v>
      </c>
      <c r="C3" s="3">
        <v>0</v>
      </c>
      <c r="D3" s="3">
        <v>0</v>
      </c>
      <c r="E3" s="5">
        <f>3700000/1000</f>
        <v>3700</v>
      </c>
      <c r="F3" s="3">
        <v>0</v>
      </c>
    </row>
    <row r="4" spans="1:6" x14ac:dyDescent="0.25">
      <c r="A4" s="1" t="s">
        <v>3</v>
      </c>
      <c r="B4" s="3">
        <f>232564000/1000</f>
        <v>232564</v>
      </c>
      <c r="C4" s="3">
        <v>0</v>
      </c>
      <c r="D4" s="3">
        <v>0</v>
      </c>
      <c r="E4" s="3">
        <f>2075000/1000</f>
        <v>2075</v>
      </c>
      <c r="F4" s="3">
        <v>0</v>
      </c>
    </row>
    <row r="5" spans="1:6" x14ac:dyDescent="0.25">
      <c r="A5" s="1" t="s">
        <v>4</v>
      </c>
      <c r="B5" s="3">
        <f>978467000/1000</f>
        <v>978467</v>
      </c>
      <c r="C5" s="3">
        <f>250575000/1000</f>
        <v>250575</v>
      </c>
      <c r="D5" s="3">
        <v>0</v>
      </c>
      <c r="E5" s="3">
        <f>8189000/1000</f>
        <v>8189</v>
      </c>
      <c r="F5" s="3">
        <v>0</v>
      </c>
    </row>
    <row r="6" spans="1:6" x14ac:dyDescent="0.25">
      <c r="A6" s="1" t="s">
        <v>5</v>
      </c>
      <c r="B6" s="3">
        <f>5557841000/1000</f>
        <v>5557841</v>
      </c>
      <c r="C6" s="3">
        <f>143520000/1000</f>
        <v>143520</v>
      </c>
      <c r="D6" s="3">
        <f>95440000/1000</f>
        <v>95440</v>
      </c>
      <c r="E6" s="3">
        <f>11507000/1000</f>
        <v>11507</v>
      </c>
      <c r="F6" s="3">
        <v>0</v>
      </c>
    </row>
    <row r="7" spans="1:6" x14ac:dyDescent="0.25">
      <c r="A7" s="1" t="s">
        <v>6</v>
      </c>
      <c r="B7" s="3">
        <f>3279818000/1000</f>
        <v>3279818</v>
      </c>
      <c r="C7" s="3">
        <f>52350000/1000</f>
        <v>52350</v>
      </c>
      <c r="D7" s="3">
        <f>12220000/1000</f>
        <v>12220</v>
      </c>
      <c r="E7" s="3">
        <v>0</v>
      </c>
      <c r="F7" s="3">
        <v>0</v>
      </c>
    </row>
    <row r="8" spans="1:6" x14ac:dyDescent="0.25">
      <c r="A8" s="2" t="s">
        <v>7</v>
      </c>
      <c r="B8" s="3">
        <f>SUM(B2:B7)</f>
        <v>10108990</v>
      </c>
      <c r="C8" s="3">
        <f t="shared" ref="C8:F8" si="0">SUM(C2:C7)</f>
        <v>446445</v>
      </c>
      <c r="D8" s="3">
        <f t="shared" si="0"/>
        <v>107660</v>
      </c>
      <c r="E8" s="3">
        <f t="shared" si="0"/>
        <v>40671</v>
      </c>
      <c r="F8" s="3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NIlai Produksi Perikanan Budida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2021-11-22T01:54:39Z</dcterms:created>
  <dcterms:modified xsi:type="dcterms:W3CDTF">2021-11-22T02:28:21Z</dcterms:modified>
</cp:coreProperties>
</file>