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GUBERNUR" sheetId="2" r:id="rId1"/>
    <sheet name="WALIKOTA MTR" sheetId="1" r:id="rId2"/>
  </sheets>
  <definedNames>
    <definedName name="_xlnm.Print_Area" localSheetId="0">GUBERNUR!$B$2:$Q$185</definedName>
    <definedName name="_xlnm.Print_Area" localSheetId="1">'WALIKOTA MTR'!$B$2:$Q$176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Q10" i="2" l="1"/>
  <c r="Q18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Q13" i="2"/>
  <c r="Q7" i="2"/>
  <c r="Q15" i="1"/>
  <c r="E12" i="1"/>
  <c r="F12" i="1"/>
  <c r="G12" i="1"/>
  <c r="H12" i="1"/>
  <c r="I12" i="1"/>
  <c r="J12" i="1"/>
  <c r="K12" i="1"/>
  <c r="L12" i="1"/>
  <c r="M12" i="1"/>
  <c r="N12" i="1"/>
  <c r="O12" i="1"/>
  <c r="P12" i="1"/>
  <c r="D12" i="1"/>
  <c r="Q15" i="2" l="1"/>
  <c r="H21" i="2" s="1"/>
  <c r="H23" i="2" l="1"/>
  <c r="Q21" i="2"/>
  <c r="H22" i="2"/>
  <c r="Q10" i="1"/>
  <c r="Q7" i="1"/>
  <c r="Q12" i="1" l="1"/>
  <c r="H19" i="1" l="1"/>
  <c r="Q18" i="1"/>
</calcChain>
</file>

<file path=xl/sharedStrings.xml><?xml version="1.0" encoding="utf-8"?>
<sst xmlns="http://schemas.openxmlformats.org/spreadsheetml/2006/main" count="91" uniqueCount="39">
  <si>
    <t>NO</t>
  </si>
  <si>
    <t xml:space="preserve">NAMA PASANGAN </t>
  </si>
  <si>
    <t xml:space="preserve">CALON WALIKOTA &amp; WAKIL WALKOTA </t>
  </si>
  <si>
    <t>I</t>
  </si>
  <si>
    <t>II</t>
  </si>
  <si>
    <t>III</t>
  </si>
  <si>
    <t>TPS</t>
  </si>
  <si>
    <t xml:space="preserve">TOTAL </t>
  </si>
  <si>
    <t>REKAPITULASI HASIL PENGHITUNGAN SUARA DI TPS YANG ADA DI KELURAHAN SAYANG SAYANG '</t>
  </si>
  <si>
    <t>PADA PEMILIHAN WALKOTA DAN WAKIL WALIKOTA MATARAM TAHUN 20214</t>
  </si>
  <si>
    <t xml:space="preserve">SUARA SAH </t>
  </si>
  <si>
    <t>URAIAN PER TPS</t>
  </si>
  <si>
    <t xml:space="preserve">JUMLAH SUARA TIDAK SAH </t>
  </si>
  <si>
    <t>JUMLAH PERSENTASI</t>
  </si>
  <si>
    <t>PASANGAN URUT-1</t>
  </si>
  <si>
    <t>PASANGAN URUT-2</t>
  </si>
  <si>
    <t xml:space="preserve">JUMLAH SURAT SUARA SAH &amp; TIDAK SAH 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</si>
  <si>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</si>
  <si>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</si>
  <si>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</si>
  <si>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</si>
  <si>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</si>
  <si>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</si>
  <si>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</si>
  <si>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</si>
  <si>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</si>
  <si>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</si>
  <si>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H.L.ARIA DHARMA B.S.,SH</t>
  </si>
  <si>
    <t>H.WEIS ARQURNAIN,Lc</t>
  </si>
  <si>
    <t>Dr.H.MOHAN ROLISKANA, S.Sos. M.H</t>
  </si>
  <si>
    <t xml:space="preserve">TGH. MUJIBURRAHMAN </t>
  </si>
  <si>
    <t>PASANGAN URUT-3</t>
  </si>
  <si>
    <t>Hj. SITTI ROHMI DJALILAH</t>
  </si>
  <si>
    <t>Dr. Ir.H.W. MUSYAFIRIN</t>
  </si>
  <si>
    <t>Dr.H. ZULKIEFLIMANSYAH</t>
  </si>
  <si>
    <t>H. SUHAILI FADHLI TOHIR</t>
  </si>
  <si>
    <t>Dr. H. LALU MUHAMMAD IQBAL</t>
  </si>
  <si>
    <t>Hj. INDAH DHMAYANTI PUTRI</t>
  </si>
  <si>
    <t>PADA PEMILIHAN GUBERNUR DAN WAKIL GUBERNUR NTB TAHUN 20214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</si>
</sst>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8" fillId="0" borderId="1" xfId="0" applyFont="1" applyBorder="1"/>
    <xf numFmtId="0" fontId="8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3"/>
  <sheetViews>
    <sheetView workbookViewId="0">
      <selection activeCell="P20" sqref="P20"/>
    </sheetView>
  </sheetViews>
  <sheetFormatPr defaultRowHeight="15" x14ac:dyDescent="0.25"/>
  <cols>
    <col min="2" max="2" width="7" customWidth="1"/>
    <col min="3" max="3" width="48.140625" customWidth="1"/>
    <col min="17" max="17" width="14.28515625" customWidth="1"/>
  </cols>
  <sheetData>
    <row r="2" spans="2:17" ht="23.25" x14ac:dyDescent="0.35">
      <c r="B2" s="20" t="s">
        <v>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2:17" ht="23.25" x14ac:dyDescent="0.35">
      <c r="B3" s="20" t="s">
        <v>38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5" spans="2:17" x14ac:dyDescent="0.25">
      <c r="B5" s="21" t="s">
        <v>0</v>
      </c>
      <c r="C5" s="5" t="s">
        <v>1</v>
      </c>
      <c r="D5" s="22" t="s">
        <v>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1" t="s">
        <v>7</v>
      </c>
    </row>
    <row r="6" spans="2:17" x14ac:dyDescent="0.25">
      <c r="B6" s="21"/>
      <c r="C6" s="6" t="s">
        <v>2</v>
      </c>
      <c r="D6" s="9" t="s">
        <v>3</v>
      </c>
      <c r="E6" s="9" t="s">
        <v>4</v>
      </c>
      <c r="F6" s="9" t="s">
        <v>5</v>
      </c>
      <c r="G6" s="9" t="s">
        <v>17</v>
      </c>
      <c r="H6" s="9" t="s">
        <v>18</v>
      </c>
      <c r="I6" s="9" t="s">
        <v>19</v>
      </c>
      <c r="J6" s="9" t="s">
        <v>20</v>
      </c>
      <c r="K6" s="9" t="s">
        <v>21</v>
      </c>
      <c r="L6" s="9" t="s">
        <v>22</v>
      </c>
      <c r="M6" s="9" t="s">
        <v>23</v>
      </c>
      <c r="N6" s="9" t="s">
        <v>24</v>
      </c>
      <c r="O6" s="9" t="s">
        <v>25</v>
      </c>
      <c r="P6" s="9" t="s">
        <v>26</v>
      </c>
      <c r="Q6" s="21"/>
    </row>
    <row r="7" spans="2:17" ht="50.1" customHeight="1" x14ac:dyDescent="0.35">
      <c r="B7" s="17">
        <v>1</v>
      </c>
      <c r="C7" s="13" t="s">
        <v>32</v>
      </c>
      <c r="D7" s="19">
        <v>239</v>
      </c>
      <c r="E7" s="19">
        <v>252</v>
      </c>
      <c r="F7" s="19">
        <v>199</v>
      </c>
      <c r="G7" s="19">
        <v>216</v>
      </c>
      <c r="H7" s="19">
        <v>176</v>
      </c>
      <c r="I7" s="19">
        <v>160</v>
      </c>
      <c r="J7" s="19">
        <v>144</v>
      </c>
      <c r="K7" s="19">
        <v>125</v>
      </c>
      <c r="L7" s="19">
        <v>134</v>
      </c>
      <c r="M7" s="19">
        <v>158</v>
      </c>
      <c r="N7" s="19">
        <v>148</v>
      </c>
      <c r="O7" s="19">
        <v>94</v>
      </c>
      <c r="P7" s="19">
        <v>95</v>
      </c>
      <c r="Q7" s="19">
        <f>SUM(D7:P8)</f>
        <v>2140</v>
      </c>
    </row>
    <row r="8" spans="2:17" ht="50.1" customHeight="1" x14ac:dyDescent="0.25">
      <c r="B8" s="18"/>
      <c r="C8" s="15" t="s">
        <v>33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2:17" ht="6" customHeight="1" x14ac:dyDescent="0.35">
      <c r="B9" s="4"/>
      <c r="C9" s="1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50.1" customHeight="1" x14ac:dyDescent="0.35">
      <c r="B10" s="19">
        <v>2</v>
      </c>
      <c r="C10" s="13" t="s">
        <v>34</v>
      </c>
      <c r="D10" s="19">
        <v>32</v>
      </c>
      <c r="E10" s="19">
        <v>38</v>
      </c>
      <c r="F10" s="19">
        <v>40</v>
      </c>
      <c r="G10" s="19">
        <v>53</v>
      </c>
      <c r="H10" s="19">
        <v>52</v>
      </c>
      <c r="I10" s="19">
        <v>40</v>
      </c>
      <c r="J10" s="19">
        <v>55</v>
      </c>
      <c r="K10" s="19">
        <v>45</v>
      </c>
      <c r="L10" s="19">
        <v>54</v>
      </c>
      <c r="M10" s="19">
        <v>47</v>
      </c>
      <c r="N10" s="19">
        <v>67</v>
      </c>
      <c r="O10" s="19">
        <v>104</v>
      </c>
      <c r="P10" s="19">
        <v>118</v>
      </c>
      <c r="Q10" s="19">
        <f>SUM(D10:P11)</f>
        <v>745</v>
      </c>
    </row>
    <row r="11" spans="2:17" ht="50.1" customHeight="1" x14ac:dyDescent="0.25">
      <c r="B11" s="19"/>
      <c r="C11" s="15" t="s">
        <v>35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 ht="14.25" customHeight="1" x14ac:dyDescent="0.35">
      <c r="B12" s="4"/>
      <c r="C12" s="1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50.1" customHeight="1" x14ac:dyDescent="0.35">
      <c r="B13" s="19">
        <v>3</v>
      </c>
      <c r="C13" s="13" t="s">
        <v>36</v>
      </c>
      <c r="D13" s="19">
        <v>124</v>
      </c>
      <c r="E13" s="19">
        <v>107</v>
      </c>
      <c r="F13" s="19">
        <v>99</v>
      </c>
      <c r="G13" s="19">
        <v>94</v>
      </c>
      <c r="H13" s="19">
        <v>134</v>
      </c>
      <c r="I13" s="19">
        <v>149</v>
      </c>
      <c r="J13" s="19">
        <v>152</v>
      </c>
      <c r="K13" s="19">
        <v>165</v>
      </c>
      <c r="L13" s="19">
        <v>64</v>
      </c>
      <c r="M13" s="19">
        <v>133</v>
      </c>
      <c r="N13" s="19">
        <v>130</v>
      </c>
      <c r="O13" s="19">
        <v>174</v>
      </c>
      <c r="P13" s="19">
        <v>137</v>
      </c>
      <c r="Q13" s="19">
        <f>SUM(D13:P14)</f>
        <v>1662</v>
      </c>
    </row>
    <row r="14" spans="2:17" ht="50.1" customHeight="1" x14ac:dyDescent="0.25">
      <c r="B14" s="19"/>
      <c r="C14" s="15" t="s">
        <v>37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2:17" ht="45" customHeight="1" x14ac:dyDescent="0.25">
      <c r="B15" s="24" t="s">
        <v>10</v>
      </c>
      <c r="C15" s="24"/>
      <c r="D15" s="7">
        <f>SUM(D7:D14)</f>
        <v>395</v>
      </c>
      <c r="E15" s="7">
        <f t="shared" ref="E15:Q15" si="0">SUM(E7:E14)</f>
        <v>397</v>
      </c>
      <c r="F15" s="7">
        <f t="shared" si="0"/>
        <v>338</v>
      </c>
      <c r="G15" s="7">
        <f t="shared" si="0"/>
        <v>363</v>
      </c>
      <c r="H15" s="7">
        <f t="shared" si="0"/>
        <v>362</v>
      </c>
      <c r="I15" s="7">
        <f t="shared" si="0"/>
        <v>349</v>
      </c>
      <c r="J15" s="7">
        <f t="shared" si="0"/>
        <v>351</v>
      </c>
      <c r="K15" s="7">
        <f t="shared" si="0"/>
        <v>335</v>
      </c>
      <c r="L15" s="7">
        <f t="shared" si="0"/>
        <v>252</v>
      </c>
      <c r="M15" s="7">
        <f t="shared" si="0"/>
        <v>338</v>
      </c>
      <c r="N15" s="7">
        <f t="shared" si="0"/>
        <v>345</v>
      </c>
      <c r="O15" s="7">
        <f t="shared" si="0"/>
        <v>372</v>
      </c>
      <c r="P15" s="7">
        <f t="shared" si="0"/>
        <v>350</v>
      </c>
      <c r="Q15" s="8">
        <f t="shared" si="0"/>
        <v>4547</v>
      </c>
    </row>
    <row r="16" spans="2:17" ht="8.25" customHeight="1" x14ac:dyDescent="0.25"/>
    <row r="17" spans="2:17" ht="24" customHeight="1" x14ac:dyDescent="0.25">
      <c r="B17" s="23" t="s">
        <v>11</v>
      </c>
      <c r="C17" s="23"/>
      <c r="D17" s="9" t="s">
        <v>3</v>
      </c>
      <c r="E17" s="9" t="s">
        <v>4</v>
      </c>
      <c r="F17" s="9" t="s">
        <v>5</v>
      </c>
      <c r="G17" s="9" t="s">
        <v>17</v>
      </c>
      <c r="H17" s="9" t="s">
        <v>18</v>
      </c>
      <c r="I17" s="9" t="s">
        <v>19</v>
      </c>
      <c r="J17" s="9" t="s">
        <v>20</v>
      </c>
      <c r="K17" s="9" t="s">
        <v>21</v>
      </c>
      <c r="L17" s="9" t="s">
        <v>22</v>
      </c>
      <c r="M17" s="9" t="s">
        <v>23</v>
      </c>
      <c r="N17" s="9" t="s">
        <v>24</v>
      </c>
      <c r="O17" s="9" t="s">
        <v>25</v>
      </c>
      <c r="P17" s="9" t="s">
        <v>26</v>
      </c>
      <c r="Q17" s="3"/>
    </row>
    <row r="18" spans="2:17" ht="39.75" customHeight="1" x14ac:dyDescent="0.25">
      <c r="B18" s="23" t="s">
        <v>12</v>
      </c>
      <c r="C18" s="23"/>
      <c r="D18" s="2">
        <v>23</v>
      </c>
      <c r="E18" s="2">
        <v>29</v>
      </c>
      <c r="F18" s="2">
        <v>22</v>
      </c>
      <c r="G18" s="2">
        <v>28</v>
      </c>
      <c r="H18" s="2">
        <v>30</v>
      </c>
      <c r="I18" s="2">
        <v>27</v>
      </c>
      <c r="J18" s="2">
        <v>17</v>
      </c>
      <c r="K18" s="2">
        <v>13</v>
      </c>
      <c r="L18" s="2">
        <v>22</v>
      </c>
      <c r="M18" s="2">
        <v>13</v>
      </c>
      <c r="N18" s="2">
        <v>18</v>
      </c>
      <c r="O18" s="2">
        <v>18</v>
      </c>
      <c r="P18" s="2">
        <v>17</v>
      </c>
      <c r="Q18" s="1">
        <f>SUM(D18:P18)</f>
        <v>277</v>
      </c>
    </row>
    <row r="21" spans="2:17" ht="39.950000000000003" customHeight="1" x14ac:dyDescent="0.25">
      <c r="B21" s="21" t="s">
        <v>13</v>
      </c>
      <c r="C21" s="21"/>
      <c r="D21" s="21" t="s">
        <v>14</v>
      </c>
      <c r="E21" s="21"/>
      <c r="F21" s="21"/>
      <c r="G21" s="21"/>
      <c r="H21" s="10">
        <f>Q7/Q15*100</f>
        <v>47.063998240598195</v>
      </c>
      <c r="J21" s="24" t="s">
        <v>16</v>
      </c>
      <c r="K21" s="24"/>
      <c r="L21" s="24"/>
      <c r="M21" s="24"/>
      <c r="N21" s="24"/>
      <c r="O21" s="24"/>
      <c r="P21" s="24"/>
      <c r="Q21" s="21">
        <f>Q15+Q18</f>
        <v>4824</v>
      </c>
    </row>
    <row r="22" spans="2:17" ht="39.950000000000003" customHeight="1" x14ac:dyDescent="0.25">
      <c r="B22" s="21"/>
      <c r="C22" s="21"/>
      <c r="D22" s="21" t="s">
        <v>15</v>
      </c>
      <c r="E22" s="21"/>
      <c r="F22" s="21"/>
      <c r="G22" s="21"/>
      <c r="H22" s="10">
        <f>Q10/Q15*100</f>
        <v>16.384429294040025</v>
      </c>
      <c r="J22" s="24"/>
      <c r="K22" s="24"/>
      <c r="L22" s="24"/>
      <c r="M22" s="24"/>
      <c r="N22" s="24"/>
      <c r="O22" s="24"/>
      <c r="P22" s="24"/>
      <c r="Q22" s="21"/>
    </row>
    <row r="23" spans="2:17" ht="39.950000000000003" customHeight="1" x14ac:dyDescent="0.25">
      <c r="B23" s="21"/>
      <c r="C23" s="21"/>
      <c r="D23" s="21" t="s">
        <v>31</v>
      </c>
      <c r="E23" s="21"/>
      <c r="F23" s="21"/>
      <c r="G23" s="21"/>
      <c r="H23" s="10">
        <f>Q13/Q15*100</f>
        <v>36.551572465361772</v>
      </c>
      <c r="J23" s="24"/>
      <c r="K23" s="24"/>
      <c r="L23" s="24"/>
      <c r="M23" s="24"/>
      <c r="N23" s="24"/>
      <c r="O23" s="24"/>
      <c r="P23" s="24"/>
      <c r="Q23" s="21"/>
    </row>
  </sheetData>
  <mergeCells count="59">
    <mergeCell ref="N10:N11"/>
    <mergeCell ref="O10:O11"/>
    <mergeCell ref="P10:P11"/>
    <mergeCell ref="Q10:Q11"/>
    <mergeCell ref="H10:H11"/>
    <mergeCell ref="I10:I11"/>
    <mergeCell ref="J10:J11"/>
    <mergeCell ref="K10:K11"/>
    <mergeCell ref="L10:L11"/>
    <mergeCell ref="M10:M11"/>
    <mergeCell ref="B21:C23"/>
    <mergeCell ref="D21:G21"/>
    <mergeCell ref="J21:P23"/>
    <mergeCell ref="Q21:Q23"/>
    <mergeCell ref="D23:G23"/>
    <mergeCell ref="D22:G22"/>
    <mergeCell ref="B10:B11"/>
    <mergeCell ref="D10:D11"/>
    <mergeCell ref="E10:E11"/>
    <mergeCell ref="F10:F11"/>
    <mergeCell ref="G10:G11"/>
    <mergeCell ref="O13:O14"/>
    <mergeCell ref="P13:P14"/>
    <mergeCell ref="Q13:Q14"/>
    <mergeCell ref="B15:C15"/>
    <mergeCell ref="B17:C17"/>
    <mergeCell ref="M13:M14"/>
    <mergeCell ref="N13:N14"/>
    <mergeCell ref="B18:C18"/>
    <mergeCell ref="I13:I14"/>
    <mergeCell ref="J13:J14"/>
    <mergeCell ref="K13:K14"/>
    <mergeCell ref="L13:L14"/>
    <mergeCell ref="N7:N8"/>
    <mergeCell ref="O7:O8"/>
    <mergeCell ref="P7:P8"/>
    <mergeCell ref="Q7:Q8"/>
    <mergeCell ref="B13:B14"/>
    <mergeCell ref="D13:D14"/>
    <mergeCell ref="E13:E14"/>
    <mergeCell ref="F13:F14"/>
    <mergeCell ref="G13:G14"/>
    <mergeCell ref="H13:H14"/>
    <mergeCell ref="H7:H8"/>
    <mergeCell ref="I7:I8"/>
    <mergeCell ref="J7:J8"/>
    <mergeCell ref="K7:K8"/>
    <mergeCell ref="L7:L8"/>
    <mergeCell ref="M7:M8"/>
    <mergeCell ref="B2:Q2"/>
    <mergeCell ref="B3:Q3"/>
    <mergeCell ref="B5:B6"/>
    <mergeCell ref="D5:P5"/>
    <mergeCell ref="Q5:Q6"/>
    <mergeCell ref="B7:B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9"/>
  <sheetViews>
    <sheetView tabSelected="1" topLeftCell="A4" workbookViewId="0">
      <selection activeCell="H18" sqref="H18"/>
    </sheetView>
  </sheetViews>
  <sheetFormatPr defaultRowHeight="15" x14ac:dyDescent="0.25"/>
  <cols>
    <col min="2" max="2" width="7" customWidth="1"/>
    <col min="3" max="3" width="48.140625" customWidth="1"/>
    <col min="17" max="17" width="14.28515625" customWidth="1"/>
  </cols>
  <sheetData>
    <row r="2" spans="2:17" ht="23.25" x14ac:dyDescent="0.35">
      <c r="B2" s="20" t="s">
        <v>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2:17" ht="23.25" x14ac:dyDescent="0.35">
      <c r="B3" s="20" t="s">
        <v>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5" spans="2:17" x14ac:dyDescent="0.25">
      <c r="B5" s="21" t="s">
        <v>0</v>
      </c>
      <c r="C5" s="5" t="s">
        <v>1</v>
      </c>
      <c r="D5" s="22" t="s">
        <v>6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1" t="s">
        <v>7</v>
      </c>
    </row>
    <row r="6" spans="2:17" x14ac:dyDescent="0.25">
      <c r="B6" s="21"/>
      <c r="C6" s="6" t="s">
        <v>2</v>
      </c>
      <c r="D6" s="9" t="s">
        <v>3</v>
      </c>
      <c r="E6" s="9" t="s">
        <v>4</v>
      </c>
      <c r="F6" s="9" t="s">
        <v>5</v>
      </c>
      <c r="G6" s="9" t="s">
        <v>17</v>
      </c>
      <c r="H6" s="9" t="s">
        <v>18</v>
      </c>
      <c r="I6" s="9" t="s">
        <v>19</v>
      </c>
      <c r="J6" s="9" t="s">
        <v>20</v>
      </c>
      <c r="K6" s="9" t="s">
        <v>21</v>
      </c>
      <c r="L6" s="9" t="s">
        <v>22</v>
      </c>
      <c r="M6" s="9" t="s">
        <v>23</v>
      </c>
      <c r="N6" s="9" t="s">
        <v>24</v>
      </c>
      <c r="O6" s="9" t="s">
        <v>25</v>
      </c>
      <c r="P6" s="9" t="s">
        <v>26</v>
      </c>
      <c r="Q6" s="21"/>
    </row>
    <row r="7" spans="2:17" ht="50.1" customHeight="1" x14ac:dyDescent="0.4">
      <c r="B7" s="17">
        <v>1</v>
      </c>
      <c r="C7" s="11" t="s">
        <v>27</v>
      </c>
      <c r="D7" s="19">
        <v>259</v>
      </c>
      <c r="E7" s="19">
        <v>270</v>
      </c>
      <c r="F7" s="19">
        <v>226</v>
      </c>
      <c r="G7" s="19">
        <v>254</v>
      </c>
      <c r="H7" s="19">
        <v>280</v>
      </c>
      <c r="I7" s="19">
        <v>270</v>
      </c>
      <c r="J7" s="19">
        <v>179</v>
      </c>
      <c r="K7" s="19">
        <v>173</v>
      </c>
      <c r="L7" s="19">
        <v>208</v>
      </c>
      <c r="M7" s="19">
        <v>211</v>
      </c>
      <c r="N7" s="19">
        <v>175</v>
      </c>
      <c r="O7" s="19">
        <v>250</v>
      </c>
      <c r="P7" s="19">
        <v>237</v>
      </c>
      <c r="Q7" s="19">
        <f>SUM(D7:P8)</f>
        <v>2992</v>
      </c>
    </row>
    <row r="8" spans="2:17" ht="50.1" customHeight="1" x14ac:dyDescent="0.25">
      <c r="B8" s="18"/>
      <c r="C8" s="16" t="s">
        <v>28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2:17" ht="6" customHeight="1" x14ac:dyDescent="0.4">
      <c r="B9" s="4"/>
      <c r="C9" s="12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50.1" customHeight="1" x14ac:dyDescent="0.35">
      <c r="B10" s="19">
        <v>2</v>
      </c>
      <c r="C10" s="13" t="s">
        <v>29</v>
      </c>
      <c r="D10" s="19">
        <v>148</v>
      </c>
      <c r="E10" s="19">
        <v>143</v>
      </c>
      <c r="F10" s="19">
        <v>124</v>
      </c>
      <c r="G10" s="19">
        <v>123</v>
      </c>
      <c r="H10" s="19">
        <v>104</v>
      </c>
      <c r="I10" s="19">
        <v>96</v>
      </c>
      <c r="J10" s="19">
        <v>179</v>
      </c>
      <c r="K10" s="19">
        <v>164</v>
      </c>
      <c r="L10" s="19">
        <v>54</v>
      </c>
      <c r="M10" s="19">
        <v>121</v>
      </c>
      <c r="N10" s="19">
        <v>169</v>
      </c>
      <c r="O10" s="19">
        <v>127</v>
      </c>
      <c r="P10" s="19">
        <v>113</v>
      </c>
      <c r="Q10" s="19">
        <f>SUM(D10:P11)</f>
        <v>1665</v>
      </c>
    </row>
    <row r="11" spans="2:17" ht="50.1" customHeight="1" x14ac:dyDescent="0.25">
      <c r="B11" s="19"/>
      <c r="C11" s="16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 ht="45" customHeight="1" x14ac:dyDescent="0.25">
      <c r="B12" s="24" t="s">
        <v>10</v>
      </c>
      <c r="C12" s="24"/>
      <c r="D12" s="7">
        <f>SUM(D7:D11)</f>
        <v>407</v>
      </c>
      <c r="E12" s="7">
        <f t="shared" ref="E12:Q12" si="0">SUM(E7:E11)</f>
        <v>413</v>
      </c>
      <c r="F12" s="7">
        <f t="shared" si="0"/>
        <v>350</v>
      </c>
      <c r="G12" s="7">
        <f t="shared" si="0"/>
        <v>377</v>
      </c>
      <c r="H12" s="7">
        <f t="shared" si="0"/>
        <v>384</v>
      </c>
      <c r="I12" s="7">
        <f t="shared" si="0"/>
        <v>366</v>
      </c>
      <c r="J12" s="7">
        <f t="shared" si="0"/>
        <v>358</v>
      </c>
      <c r="K12" s="7">
        <f t="shared" si="0"/>
        <v>337</v>
      </c>
      <c r="L12" s="7">
        <f t="shared" si="0"/>
        <v>262</v>
      </c>
      <c r="M12" s="7">
        <f t="shared" si="0"/>
        <v>332</v>
      </c>
      <c r="N12" s="7">
        <f t="shared" si="0"/>
        <v>344</v>
      </c>
      <c r="O12" s="7">
        <f t="shared" si="0"/>
        <v>377</v>
      </c>
      <c r="P12" s="7">
        <f t="shared" si="0"/>
        <v>350</v>
      </c>
      <c r="Q12" s="8">
        <f t="shared" si="0"/>
        <v>4657</v>
      </c>
    </row>
    <row r="13" spans="2:17" ht="8.25" customHeight="1" x14ac:dyDescent="0.25"/>
    <row r="14" spans="2:17" ht="24" customHeight="1" x14ac:dyDescent="0.25">
      <c r="B14" s="23" t="s">
        <v>11</v>
      </c>
      <c r="C14" s="23"/>
      <c r="D14" s="9" t="s">
        <v>3</v>
      </c>
      <c r="E14" s="9" t="s">
        <v>4</v>
      </c>
      <c r="F14" s="9" t="s">
        <v>5</v>
      </c>
      <c r="G14" s="9" t="s">
        <v>17</v>
      </c>
      <c r="H14" s="9" t="s">
        <v>18</v>
      </c>
      <c r="I14" s="9" t="s">
        <v>19</v>
      </c>
      <c r="J14" s="9" t="s">
        <v>20</v>
      </c>
      <c r="K14" s="9" t="s">
        <v>21</v>
      </c>
      <c r="L14" s="9" t="s">
        <v>22</v>
      </c>
      <c r="M14" s="9" t="s">
        <v>23</v>
      </c>
      <c r="N14" s="9" t="s">
        <v>24</v>
      </c>
      <c r="O14" s="9" t="s">
        <v>25</v>
      </c>
      <c r="P14" s="9" t="s">
        <v>26</v>
      </c>
      <c r="Q14" s="3"/>
    </row>
    <row r="15" spans="2:17" ht="39.75" customHeight="1" x14ac:dyDescent="0.25">
      <c r="B15" s="23" t="s">
        <v>12</v>
      </c>
      <c r="C15" s="2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>
        <f>SUM(D15:P15)</f>
        <v>0</v>
      </c>
    </row>
    <row r="18" spans="2:17" ht="39.950000000000003" customHeight="1" x14ac:dyDescent="0.25">
      <c r="B18" s="21" t="s">
        <v>13</v>
      </c>
      <c r="C18" s="21"/>
      <c r="D18" s="21" t="s">
        <v>14</v>
      </c>
      <c r="E18" s="21"/>
      <c r="F18" s="21"/>
      <c r="G18" s="21"/>
      <c r="H18" s="10">
        <f>Q7/Q12*100</f>
        <v>64.247369551213225</v>
      </c>
      <c r="J18" s="24" t="s">
        <v>16</v>
      </c>
      <c r="K18" s="24"/>
      <c r="L18" s="24"/>
      <c r="M18" s="24"/>
      <c r="N18" s="24"/>
      <c r="O18" s="24"/>
      <c r="P18" s="24"/>
      <c r="Q18" s="21">
        <f>Q12+Q15</f>
        <v>4657</v>
      </c>
    </row>
    <row r="19" spans="2:17" ht="39.950000000000003" customHeight="1" x14ac:dyDescent="0.25">
      <c r="B19" s="21"/>
      <c r="C19" s="21"/>
      <c r="D19" s="21" t="s">
        <v>15</v>
      </c>
      <c r="E19" s="21"/>
      <c r="F19" s="21"/>
      <c r="G19" s="21"/>
      <c r="H19" s="10">
        <f>Q10/Q12*100</f>
        <v>35.752630448786768</v>
      </c>
      <c r="J19" s="24"/>
      <c r="K19" s="24"/>
      <c r="L19" s="24"/>
      <c r="M19" s="24"/>
      <c r="N19" s="24"/>
      <c r="O19" s="24"/>
      <c r="P19" s="24"/>
      <c r="Q19" s="21"/>
    </row>
  </sheetData>
  <mergeCells count="43">
    <mergeCell ref="Q18:Q19"/>
    <mergeCell ref="B18:C19"/>
    <mergeCell ref="D18:G18"/>
    <mergeCell ref="D19:G19"/>
    <mergeCell ref="J18:P19"/>
    <mergeCell ref="B2:Q2"/>
    <mergeCell ref="B3:Q3"/>
    <mergeCell ref="B12:C12"/>
    <mergeCell ref="B14:C14"/>
    <mergeCell ref="B15:C15"/>
    <mergeCell ref="M10:M11"/>
    <mergeCell ref="N10:N11"/>
    <mergeCell ref="O10:O11"/>
    <mergeCell ref="P10:P11"/>
    <mergeCell ref="Q10:Q11"/>
    <mergeCell ref="B7:B8"/>
    <mergeCell ref="B10:B11"/>
    <mergeCell ref="Q7:Q8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K7:K8"/>
    <mergeCell ref="L7:L8"/>
    <mergeCell ref="M7:M8"/>
    <mergeCell ref="N7:N8"/>
    <mergeCell ref="O7:O8"/>
    <mergeCell ref="P7:P8"/>
    <mergeCell ref="B5:B6"/>
    <mergeCell ref="D5:P5"/>
    <mergeCell ref="Q5:Q6"/>
    <mergeCell ref="D7:D8"/>
    <mergeCell ref="E7:E8"/>
    <mergeCell ref="F7:F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GUBERNUR</vt:lpstr>
      <vt:lpstr>WALIKOTA MTR</vt:lpstr>
      <vt:lpstr>GUBERNUR!Print_Area</vt:lpstr>
      <vt:lpstr>'WALIKOTA MTR'!Print_Area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2024-12-09T08:02:49Z</dcterms:modified>
</cp:coreProperties>
</file>